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definedNames>
    <definedName name="_xlnm._FilterDatabase" localSheetId="0" hidden="1">Sheet1!$A$2:$F$45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45" i="1" l="1"/>
  <c r="F6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7" i="1"/>
</calcChain>
</file>

<file path=xl/sharedStrings.xml><?xml version="1.0" encoding="utf-8"?>
<sst xmlns="http://schemas.openxmlformats.org/spreadsheetml/2006/main" count="87" uniqueCount="87">
  <si>
    <t xml:space="preserve"> N</t>
  </si>
  <si>
    <t>ხარჯთაღიცხვის N</t>
  </si>
  <si>
    <t>ხარჯთაღიცხვის დასახელება</t>
  </si>
  <si>
    <t>წლიური სამუშაოს რაოდენობა</t>
  </si>
  <si>
    <t>სულ ფასი ყველა გადასახადის ჩათვლით</t>
  </si>
  <si>
    <t>ხარჯთაღრიცხვა N1-1</t>
  </si>
  <si>
    <t>გამრეცხი ჭის მონტაჟი ფოლადის დ=50 მმ მილზე</t>
  </si>
  <si>
    <t>ხარჯთაღრიცხვა N1-2</t>
  </si>
  <si>
    <t>გამრეცხი ჭის მონტაჟი ფოლადის დ=80 მმ მილზე</t>
  </si>
  <si>
    <t>ხარჯთაღრიცხვა N1-4</t>
  </si>
  <si>
    <t xml:space="preserve">გამრეცხი ჭის მონტაჟი პოლიეთილენის d=63 მმ  მილზე  (d=50 მმ ურდული)  </t>
  </si>
  <si>
    <t>ხარჯთაღრიცხვა N1-5</t>
  </si>
  <si>
    <t xml:space="preserve">გამრეცხი ჭის მონტაჟი პოლიეთილენის d=75 მმ  მილზე  (d=50 მმ ურდული)  </t>
  </si>
  <si>
    <t>ხარჯთაღრიცხვა N1-6</t>
  </si>
  <si>
    <t xml:space="preserve">გამრეცხი ჭის მონტაჟი თუჯის d=100 მმ  მილზე  (d=50 მმ ურდული)    </t>
  </si>
  <si>
    <t>ხარჯთაღრიცხვა N1-7</t>
  </si>
  <si>
    <t xml:space="preserve">გამრეცხი ჭის მონტაჟი თუჯის d=150 მმ  მილზე  (d=150 მმ ურდული) </t>
  </si>
  <si>
    <t>ხარჯთაღრიცხვა N1-8</t>
  </si>
  <si>
    <t xml:space="preserve">გამრეცხი ჭის მონტაჟი თუჯის d=900 მმ  მილზე  (d=250 მმ ურდული) </t>
  </si>
  <si>
    <t>ხარჯთაღრიცხვა N3-1</t>
  </si>
  <si>
    <t>არსებულ თუჯის დ=100 მმ მილზე ჭის მოწყობა დ=100 მმ ურდულით</t>
  </si>
  <si>
    <t>ხარჯთაღრიცხვა N3-2</t>
  </si>
  <si>
    <t>არსებულ თუჯის დ=150 მმ მილზე ჭის მოწყობა დ=150 მმ ურდულით</t>
  </si>
  <si>
    <t>ხარჯთაღრიცხვა N3-3</t>
  </si>
  <si>
    <t>არსებულ პოლიეთილენის d=63 მმ მილზე ჭის მოწყობა d=50 მმ ურდულით</t>
  </si>
  <si>
    <t>ხარჯთაღრიცხვა N3-4</t>
  </si>
  <si>
    <t>არსებულ პოლიეთილენის დ=100 მმ მილზე ჭის მოწყობა დ=100 მმ ურდულით</t>
  </si>
  <si>
    <t>ხარჯთაღრიცხვა N3-5</t>
  </si>
  <si>
    <t>არსებულ ფოლადის დ=100 მმ მილზე ჭის მოწყობა დ=100 მმ ურდულით</t>
  </si>
  <si>
    <t>ხარჯთაღრიცხვა N3-6</t>
  </si>
  <si>
    <t>არსებულ ფოლადის დ=150 მმ მილზე ჭის მოწყობა დ=150 მმ ურდულით</t>
  </si>
  <si>
    <t>ხარჯთაღრიცხვა N3-7</t>
  </si>
  <si>
    <t>არსებულ ფოლადის დ=250 მმ მილზე ჭის მოწყობა დ=250 მმ ურდულით</t>
  </si>
  <si>
    <t>ხარჯთაღრიცხვა N3-8</t>
  </si>
  <si>
    <t>არსებულ ფოლადის დ=400 მმ მილზე ჭის მოწყობა დ=400 მმ ურდულით</t>
  </si>
  <si>
    <t>ხარჯთაღრიცხვა N4-1</t>
  </si>
  <si>
    <t xml:space="preserve">ჩამცლელი ჭის მონტაჟი თუჯის d=150 მმ  მილზე  (d=100 მმ ურდული) </t>
  </si>
  <si>
    <t>ხარჯთაღრიცხვა N4-2</t>
  </si>
  <si>
    <t xml:space="preserve">ჩამცლელი ჭის მონტაჟი თუჯის d=200 მმ  მილზე  (d=100 მმ ურდული) </t>
  </si>
  <si>
    <t>ხარჯთაღრიცხვა N4-3</t>
  </si>
  <si>
    <t>ხარჯთაღრიცხვა N4-4</t>
  </si>
  <si>
    <t>ხარჯთაღრიცხვა N4-5</t>
  </si>
  <si>
    <t xml:space="preserve">ჩამცლელი ჭის მონტაჟი პოლიეთილე-                                                               ნის d=160 მმ  მილზე  (d=100 მმ ურდული)  </t>
  </si>
  <si>
    <t>ჩამცლელი ჭის მონტაჟი ფოლადის დ=150 მმ მილზე</t>
  </si>
  <si>
    <t>ჩამცლელი ჭის მონტაჟი ფოლადის დ=300 მმ მილზე</t>
  </si>
  <si>
    <t>ხარჯთაღრიცხვა N5-1</t>
  </si>
  <si>
    <t xml:space="preserve">არსებული თუჯის d=300 მმ  მილზე  ჭის მოწყობა  d=300 მმ-იანი წნევის რეგულატორით </t>
  </si>
  <si>
    <t>ხარჯთაღრიცხვა N5-2</t>
  </si>
  <si>
    <t xml:space="preserve">არსებული თუჯის d=500 მმ  მილზე  ჭის მოწყობა  d=500 მმ-იანი წნევის რეგულატორით </t>
  </si>
  <si>
    <t>ხარჯთაღრიცხვა N5-3</t>
  </si>
  <si>
    <t xml:space="preserve">არსებული ფოლადის d=100 მმ  მილზე  ჭის მოწყობა  d=100 მმ-იანი წნევის რეგულატორით </t>
  </si>
  <si>
    <t>ხარჯთაღრიცხვა N5-4</t>
  </si>
  <si>
    <t xml:space="preserve">არსებული ფოლადის d=150 მმ  მილზე  ჭის მოწყობა  d=150 მმ-იანი წნევის რეგულატორით </t>
  </si>
  <si>
    <t>ხარჯთაღრიცხვა N5-5</t>
  </si>
  <si>
    <t xml:space="preserve">არსებული ფოლადის d=300 მმ  მილზე  ჭის მოწყობა  d=300 მმ-იანი წნევის რეგულატორით </t>
  </si>
  <si>
    <t>ხარჯთაღრიცხვა N5-6</t>
  </si>
  <si>
    <t xml:space="preserve">არსებული პოლიეთილენის d=63 მმ  მილზე  ჭის მოწყობა  d=50 მმ-იანი წნევის რეგულატორით </t>
  </si>
  <si>
    <t>ხარჯთაღრიცხვა N5-7</t>
  </si>
  <si>
    <t xml:space="preserve">არსებული პოლიეთილენის d=315 მმ  მილზე  ჭის მოწყობა  d=300 მმ-იანი წნევის რეგულატორით </t>
  </si>
  <si>
    <t>ხარჯთაღრიცხვა N6-1</t>
  </si>
  <si>
    <t>ხარჯთაღრიცხვა N6-2</t>
  </si>
  <si>
    <t xml:space="preserve">d=75 მმ  მიწისზედა ჰიდრანტის მოწყობა არსებული ფოლადის მილზე   </t>
  </si>
  <si>
    <t>ხარჯთაღრიცხვა N7-1</t>
  </si>
  <si>
    <t xml:space="preserve">50 მმ-იანი მრიცხველის კვანძის მოწყობა </t>
  </si>
  <si>
    <t>ხარჯთაღრიცხვა N7-2</t>
  </si>
  <si>
    <t xml:space="preserve">80 მმ-იანი მრიცხველის კვანძის მოწყობა </t>
  </si>
  <si>
    <t>ხარჯთაღრიცხვა N7-3</t>
  </si>
  <si>
    <t xml:space="preserve">150 მმ-იანი მრიცხველის კვანძის მოწყობა </t>
  </si>
  <si>
    <t>ხარჯთაღრიცხვა N7-4</t>
  </si>
  <si>
    <t xml:space="preserve">200 მმ-იანი მრიცხველის კვანძის მოწყობა </t>
  </si>
  <si>
    <t xml:space="preserve">d=100 მმ  ვანტუზის მოწყობა ჭით, არსებულ თუჯის d=500 მმ მილზე </t>
  </si>
  <si>
    <t xml:space="preserve">d=100 მმ  ვანტუზის მოწყობა ჭით, არსებულ თუჯის d=900 მმ მილზე </t>
  </si>
  <si>
    <t xml:space="preserve">d=50 მმ  ვანტუზის მოწყობა ჭით, არსებულ ფოლადის მილზე </t>
  </si>
  <si>
    <t xml:space="preserve">d=100 მმ  ვანტუზის მოწყობა ჭით, არსებულ ფოლადის მილზე </t>
  </si>
  <si>
    <t xml:space="preserve">d=50 მმ  ვანტუზის მოწყობა ჭით, არსებულ პოლიეთილენის d=75 მმ მილზე </t>
  </si>
  <si>
    <t xml:space="preserve">d=50 მმ  ვანტუზის მოწყობა ჭით, არსებულ პოლიეთილენის d=90 მმ მილზე </t>
  </si>
  <si>
    <t xml:space="preserve">d=50 მმ  ვანტუზის მოწყობა ჭით, არსებულ პოლიეთილენის d=160 მმ მილზე </t>
  </si>
  <si>
    <t>ხარჯთაღრიცხვა N2-1</t>
  </si>
  <si>
    <t>ხარჯთაღრიცხვა N2-2</t>
  </si>
  <si>
    <t>ხარჯთაღრიცხვა N2-3</t>
  </si>
  <si>
    <t>ხარჯთაღრიცხვა N2-4</t>
  </si>
  <si>
    <t>ხარჯთაღრიცხვა N2-5</t>
  </si>
  <si>
    <t>ხარჯთაღრიცხვა N2-6</t>
  </si>
  <si>
    <t>ხარჯთაღრიცხვა N2-7</t>
  </si>
  <si>
    <t xml:space="preserve">d=80 მმ  მიწისზედა ჰიდრანტის მოწყობა არსებული თუჯის d=100 მმ მილზე </t>
  </si>
  <si>
    <t>GWP-ის ერთ.ფასი ყველა ღირებულების ჩათვლით (კონტრაქტორის მომსახურება)</t>
  </si>
  <si>
    <t>სამუშაოების სავარაუდო ჯამური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</si>
</sst>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Sylfaen"/>
      <family val="1"/>
    </font>
    <font>
      <b/>
      <sz val="11"/>
      <color theme="1"/>
      <name val="Calibri Light"/>
      <family val="2"/>
      <scheme val="major"/>
    </font>
    <font>
      <sz val="12"/>
      <color theme="1"/>
      <name val="Sylfaen"/>
      <family val="1"/>
    </font>
    <font>
      <b/>
      <sz val="20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56">
    <xf numFmtId="0" fontId="0" fillId="0" borderId="0" xfId="0"/>
    <xf numFmtId="43" fontId="3" fillId="0" borderId="15" xfId="1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left" vertical="center" wrapText="1"/>
    </xf>
    <xf numFmtId="0" fontId="3" fillId="0" borderId="15" xfId="2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/>
    </xf>
    <xf numFmtId="49" fontId="5" fillId="0" borderId="15" xfId="2" applyNumberFormat="1" applyFont="1" applyFill="1" applyBorder="1" applyAlignment="1">
      <alignment horizontal="left" vertical="center" wrapText="1"/>
    </xf>
    <xf numFmtId="49" fontId="5" fillId="0" borderId="16" xfId="2" applyNumberFormat="1" applyFont="1" applyFill="1" applyBorder="1" applyAlignment="1">
      <alignment horizontal="left" vertical="center" wrapText="1"/>
    </xf>
    <xf numFmtId="43" fontId="3" fillId="0" borderId="14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 wrapText="1"/>
    </xf>
    <xf numFmtId="0" fontId="0" fillId="0" borderId="0" xfId="1" applyNumberFormat="1" applyFont="1"/>
    <xf numFmtId="43" fontId="3" fillId="0" borderId="20" xfId="1" applyFont="1" applyFill="1" applyBorder="1" applyAlignment="1">
      <alignment horizontal="center" vertical="center" wrapText="1"/>
    </xf>
    <xf numFmtId="165" fontId="8" fillId="0" borderId="15" xfId="1" applyNumberFormat="1" applyFont="1" applyFill="1" applyBorder="1" applyAlignment="1">
      <alignment horizontal="center" vertical="center" wrapText="1"/>
    </xf>
    <xf numFmtId="165" fontId="8" fillId="0" borderId="13" xfId="1" applyNumberFormat="1" applyFont="1" applyFill="1" applyBorder="1" applyAlignment="1">
      <alignment horizontal="center" vertical="center"/>
    </xf>
    <xf numFmtId="165" fontId="8" fillId="0" borderId="15" xfId="1" applyNumberFormat="1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horizontal="center" vertical="center"/>
    </xf>
    <xf numFmtId="43" fontId="8" fillId="0" borderId="16" xfId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43" fontId="3" fillId="0" borderId="15" xfId="1" applyFont="1" applyFill="1" applyBorder="1" applyAlignment="1">
      <alignment horizontal="center" vertical="center"/>
    </xf>
    <xf numFmtId="43" fontId="10" fillId="0" borderId="15" xfId="1" applyFont="1" applyFill="1" applyBorder="1"/>
    <xf numFmtId="43" fontId="4" fillId="0" borderId="15" xfId="1" applyFont="1" applyFill="1" applyBorder="1" applyAlignment="1">
      <alignment horizontal="center"/>
    </xf>
    <xf numFmtId="0" fontId="6" fillId="0" borderId="15" xfId="2" applyFont="1" applyFill="1" applyBorder="1" applyAlignment="1">
      <alignment horizontal="left" vertical="center"/>
    </xf>
    <xf numFmtId="0" fontId="6" fillId="0" borderId="16" xfId="2" applyFont="1" applyFill="1" applyBorder="1" applyAlignment="1">
      <alignment horizontal="left" vertical="center"/>
    </xf>
    <xf numFmtId="43" fontId="4" fillId="0" borderId="16" xfId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43" fontId="9" fillId="0" borderId="0" xfId="1" applyFont="1" applyFill="1"/>
    <xf numFmtId="43" fontId="4" fillId="0" borderId="0" xfId="1" applyFont="1" applyFill="1" applyAlignment="1">
      <alignment horizontal="center"/>
    </xf>
    <xf numFmtId="43" fontId="4" fillId="0" borderId="0" xfId="1" applyFont="1" applyFill="1"/>
    <xf numFmtId="0" fontId="3" fillId="0" borderId="21" xfId="2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 wrapText="1"/>
    </xf>
    <xf numFmtId="43" fontId="11" fillId="3" borderId="17" xfId="1" applyNumberFormat="1" applyFont="1" applyFill="1" applyBorder="1" applyAlignment="1">
      <alignment horizontal="center" vertical="center" wrapText="1"/>
    </xf>
    <xf numFmtId="0" fontId="11" fillId="3" borderId="23" xfId="1" applyNumberFormat="1" applyFont="1" applyFill="1" applyBorder="1" applyAlignment="1">
      <alignment horizontal="right" vertical="center"/>
    </xf>
    <xf numFmtId="0" fontId="11" fillId="3" borderId="24" xfId="1" applyNumberFormat="1" applyFont="1" applyFill="1" applyBorder="1" applyAlignment="1">
      <alignment horizontal="right" vertical="center"/>
    </xf>
    <xf numFmtId="0" fontId="11" fillId="3" borderId="25" xfId="1" applyNumberFormat="1" applyFont="1" applyFill="1" applyBorder="1" applyAlignment="1">
      <alignment horizontal="right" vertical="center"/>
    </xf>
    <xf numFmtId="43" fontId="7" fillId="0" borderId="5" xfId="1" applyFont="1" applyFill="1" applyBorder="1" applyAlignment="1">
      <alignment horizontal="center" vertical="center" wrapText="1"/>
    </xf>
    <xf numFmtId="43" fontId="7" fillId="0" borderId="8" xfId="1" applyFont="1" applyFill="1" applyBorder="1" applyAlignment="1">
      <alignment horizontal="center" vertical="center" wrapText="1"/>
    </xf>
    <xf numFmtId="43" fontId="7" fillId="0" borderId="12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43" fontId="7" fillId="0" borderId="4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43" fontId="7" fillId="0" borderId="11" xfId="1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sqref="A1:E1"/>
    </sheetView>
  </sheetViews>
  <sheetFormatPr defaultRowHeight="14.5" x14ac:dyDescent="0.35"/>
  <cols>
    <col min="1" max="1" width="6.6328125" style="32" bestFit="1" customWidth="1"/>
    <col min="2" max="2" width="25.7265625" style="33" customWidth="1"/>
    <col min="3" max="3" width="58.26953125" style="33" customWidth="1"/>
    <col min="4" max="4" width="29.08984375" style="34" customWidth="1"/>
    <col min="5" max="5" width="21.453125" style="35" customWidth="1"/>
    <col min="6" max="6" width="24.08984375" style="36" customWidth="1"/>
  </cols>
  <sheetData>
    <row r="1" spans="1:6" ht="26.5" thickBot="1" x14ac:dyDescent="0.4">
      <c r="A1" s="40" t="s">
        <v>86</v>
      </c>
      <c r="B1" s="41"/>
      <c r="C1" s="41"/>
      <c r="D1" s="41"/>
      <c r="E1" s="42"/>
      <c r="F1" s="39">
        <f>SUM(F6:F45)</f>
        <v>933043.39717881964</v>
      </c>
    </row>
    <row r="2" spans="1:6" ht="14.5" customHeight="1" x14ac:dyDescent="0.35">
      <c r="A2" s="46" t="s">
        <v>0</v>
      </c>
      <c r="B2" s="49" t="s">
        <v>1</v>
      </c>
      <c r="C2" s="52" t="s">
        <v>2</v>
      </c>
      <c r="D2" s="53" t="s">
        <v>85</v>
      </c>
      <c r="E2" s="43" t="s">
        <v>3</v>
      </c>
      <c r="F2" s="43" t="s">
        <v>4</v>
      </c>
    </row>
    <row r="3" spans="1:6" ht="14.5" customHeight="1" x14ac:dyDescent="0.35">
      <c r="A3" s="47"/>
      <c r="B3" s="50"/>
      <c r="C3" s="50"/>
      <c r="D3" s="54"/>
      <c r="E3" s="44"/>
      <c r="F3" s="44"/>
    </row>
    <row r="4" spans="1:6" ht="33" customHeight="1" thickBot="1" x14ac:dyDescent="0.4">
      <c r="A4" s="48"/>
      <c r="B4" s="51"/>
      <c r="C4" s="51"/>
      <c r="D4" s="55"/>
      <c r="E4" s="45"/>
      <c r="F4" s="45"/>
    </row>
    <row r="5" spans="1:6" s="17" customFormat="1" ht="16" thickBot="1" x14ac:dyDescent="0.4">
      <c r="A5" s="13">
        <v>1</v>
      </c>
      <c r="B5" s="14">
        <v>2</v>
      </c>
      <c r="C5" s="15">
        <v>3</v>
      </c>
      <c r="D5" s="24">
        <v>5</v>
      </c>
      <c r="E5" s="16">
        <v>6</v>
      </c>
      <c r="F5" s="16">
        <v>7</v>
      </c>
    </row>
    <row r="6" spans="1:6" ht="16" x14ac:dyDescent="0.35">
      <c r="A6" s="5">
        <v>1</v>
      </c>
      <c r="B6" s="25" t="s">
        <v>5</v>
      </c>
      <c r="C6" s="7" t="s">
        <v>6</v>
      </c>
      <c r="D6" s="20">
        <v>3542.1590771851479</v>
      </c>
      <c r="E6" s="2">
        <v>2</v>
      </c>
      <c r="F6" s="12">
        <f>E6*D6</f>
        <v>7084.3181543702958</v>
      </c>
    </row>
    <row r="7" spans="1:6" ht="16" x14ac:dyDescent="0.35">
      <c r="A7" s="6">
        <v>2</v>
      </c>
      <c r="B7" s="9" t="s">
        <v>7</v>
      </c>
      <c r="C7" s="8" t="s">
        <v>8</v>
      </c>
      <c r="D7" s="21">
        <v>3744.8534007996359</v>
      </c>
      <c r="E7" s="1">
        <v>3</v>
      </c>
      <c r="F7" s="18">
        <f>E7*D7</f>
        <v>11234.560202398909</v>
      </c>
    </row>
    <row r="8" spans="1:6" ht="31" x14ac:dyDescent="0.35">
      <c r="A8" s="6">
        <v>3</v>
      </c>
      <c r="B8" s="9" t="s">
        <v>9</v>
      </c>
      <c r="C8" s="8" t="s">
        <v>10</v>
      </c>
      <c r="D8" s="21">
        <v>3535.2392685470709</v>
      </c>
      <c r="E8" s="1">
        <v>1</v>
      </c>
      <c r="F8" s="18">
        <f t="shared" ref="F8:F44" si="0">E8*D8</f>
        <v>3535.2392685470709</v>
      </c>
    </row>
    <row r="9" spans="1:6" ht="31" x14ac:dyDescent="0.35">
      <c r="A9" s="6">
        <v>4</v>
      </c>
      <c r="B9" s="9" t="s">
        <v>11</v>
      </c>
      <c r="C9" s="8" t="s">
        <v>12</v>
      </c>
      <c r="D9" s="21">
        <v>3535.2392685470709</v>
      </c>
      <c r="E9" s="1">
        <v>1</v>
      </c>
      <c r="F9" s="18">
        <f t="shared" si="0"/>
        <v>3535.2392685470709</v>
      </c>
    </row>
    <row r="10" spans="1:6" ht="31" x14ac:dyDescent="0.35">
      <c r="A10" s="6">
        <v>5</v>
      </c>
      <c r="B10" s="9" t="s">
        <v>13</v>
      </c>
      <c r="C10" s="8" t="s">
        <v>14</v>
      </c>
      <c r="D10" s="21">
        <v>3653.7143367964413</v>
      </c>
      <c r="E10" s="1">
        <v>3</v>
      </c>
      <c r="F10" s="18">
        <f t="shared" si="0"/>
        <v>10961.143010389324</v>
      </c>
    </row>
    <row r="11" spans="1:6" ht="31" x14ac:dyDescent="0.35">
      <c r="A11" s="6">
        <v>6</v>
      </c>
      <c r="B11" s="9" t="s">
        <v>15</v>
      </c>
      <c r="C11" s="8" t="s">
        <v>16</v>
      </c>
      <c r="D11" s="21">
        <v>6099.5827451928317</v>
      </c>
      <c r="E11" s="1">
        <v>1</v>
      </c>
      <c r="F11" s="18">
        <f t="shared" si="0"/>
        <v>6099.5827451928317</v>
      </c>
    </row>
    <row r="12" spans="1:6" ht="31" x14ac:dyDescent="0.35">
      <c r="A12" s="6">
        <v>7</v>
      </c>
      <c r="B12" s="9" t="s">
        <v>17</v>
      </c>
      <c r="C12" s="8" t="s">
        <v>18</v>
      </c>
      <c r="D12" s="21">
        <v>10274.773396965737</v>
      </c>
      <c r="E12" s="26">
        <v>1</v>
      </c>
      <c r="F12" s="18">
        <f t="shared" si="0"/>
        <v>10274.773396965737</v>
      </c>
    </row>
    <row r="13" spans="1:6" s="4" customFormat="1" ht="31" x14ac:dyDescent="0.35">
      <c r="A13" s="6">
        <v>8</v>
      </c>
      <c r="B13" s="9" t="s">
        <v>77</v>
      </c>
      <c r="C13" s="8" t="s">
        <v>70</v>
      </c>
      <c r="D13" s="22">
        <v>4710.4180602989627</v>
      </c>
      <c r="E13" s="1">
        <v>3</v>
      </c>
      <c r="F13" s="18">
        <f t="shared" si="0"/>
        <v>14131.254180896889</v>
      </c>
    </row>
    <row r="14" spans="1:6" s="4" customFormat="1" ht="31" x14ac:dyDescent="0.35">
      <c r="A14" s="6">
        <v>9</v>
      </c>
      <c r="B14" s="9" t="s">
        <v>78</v>
      </c>
      <c r="C14" s="8" t="s">
        <v>71</v>
      </c>
      <c r="D14" s="22">
        <v>6386.3901673383025</v>
      </c>
      <c r="E14" s="1">
        <v>4</v>
      </c>
      <c r="F14" s="18">
        <f t="shared" si="0"/>
        <v>25545.56066935321</v>
      </c>
    </row>
    <row r="15" spans="1:6" s="4" customFormat="1" ht="31" x14ac:dyDescent="0.35">
      <c r="A15" s="6">
        <v>10</v>
      </c>
      <c r="B15" s="9" t="s">
        <v>79</v>
      </c>
      <c r="C15" s="8" t="s">
        <v>72</v>
      </c>
      <c r="D15" s="22">
        <v>2192.6821002069451</v>
      </c>
      <c r="E15" s="1">
        <v>2</v>
      </c>
      <c r="F15" s="18">
        <f t="shared" si="0"/>
        <v>4385.3642004138901</v>
      </c>
    </row>
    <row r="16" spans="1:6" s="4" customFormat="1" ht="31" x14ac:dyDescent="0.35">
      <c r="A16" s="6">
        <v>11</v>
      </c>
      <c r="B16" s="9" t="s">
        <v>80</v>
      </c>
      <c r="C16" s="8" t="s">
        <v>73</v>
      </c>
      <c r="D16" s="22">
        <v>2259.0689763805558</v>
      </c>
      <c r="E16" s="1">
        <v>2</v>
      </c>
      <c r="F16" s="18">
        <f t="shared" si="0"/>
        <v>4518.1379527611116</v>
      </c>
    </row>
    <row r="17" spans="1:6" s="4" customFormat="1" ht="31" x14ac:dyDescent="0.35">
      <c r="A17" s="6">
        <v>12</v>
      </c>
      <c r="B17" s="9" t="s">
        <v>81</v>
      </c>
      <c r="C17" s="8" t="s">
        <v>74</v>
      </c>
      <c r="D17" s="22">
        <v>3030.7041499200118</v>
      </c>
      <c r="E17" s="1">
        <v>6</v>
      </c>
      <c r="F17" s="18">
        <f t="shared" si="0"/>
        <v>18184.224899520072</v>
      </c>
    </row>
    <row r="18" spans="1:6" s="4" customFormat="1" ht="31" x14ac:dyDescent="0.35">
      <c r="A18" s="6">
        <v>13</v>
      </c>
      <c r="B18" s="9" t="s">
        <v>82</v>
      </c>
      <c r="C18" s="8" t="s">
        <v>75</v>
      </c>
      <c r="D18" s="22">
        <v>2672.3267965305722</v>
      </c>
      <c r="E18" s="1">
        <v>1</v>
      </c>
      <c r="F18" s="18">
        <f t="shared" si="0"/>
        <v>2672.3267965305722</v>
      </c>
    </row>
    <row r="19" spans="1:6" s="4" customFormat="1" ht="31" x14ac:dyDescent="0.35">
      <c r="A19" s="6">
        <v>14</v>
      </c>
      <c r="B19" s="9" t="s">
        <v>83</v>
      </c>
      <c r="C19" s="8" t="s">
        <v>76</v>
      </c>
      <c r="D19" s="22">
        <v>2811.7532499807139</v>
      </c>
      <c r="E19" s="1">
        <v>1</v>
      </c>
      <c r="F19" s="18">
        <f t="shared" si="0"/>
        <v>2811.7532499807139</v>
      </c>
    </row>
    <row r="20" spans="1:6" ht="31" x14ac:dyDescent="0.35">
      <c r="A20" s="6">
        <v>15</v>
      </c>
      <c r="B20" s="9" t="s">
        <v>19</v>
      </c>
      <c r="C20" s="8" t="s">
        <v>20</v>
      </c>
      <c r="D20" s="21">
        <v>3922.6519054812125</v>
      </c>
      <c r="E20" s="1">
        <v>13</v>
      </c>
      <c r="F20" s="18">
        <f t="shared" si="0"/>
        <v>50994.474771255758</v>
      </c>
    </row>
    <row r="21" spans="1:6" ht="31" x14ac:dyDescent="0.35">
      <c r="A21" s="6">
        <v>16</v>
      </c>
      <c r="B21" s="9" t="s">
        <v>21</v>
      </c>
      <c r="C21" s="8" t="s">
        <v>22</v>
      </c>
      <c r="D21" s="21">
        <v>5208.4170180726123</v>
      </c>
      <c r="E21" s="1">
        <v>15</v>
      </c>
      <c r="F21" s="18">
        <f t="shared" si="0"/>
        <v>78126.255271089191</v>
      </c>
    </row>
    <row r="22" spans="1:6" ht="31" x14ac:dyDescent="0.35">
      <c r="A22" s="6">
        <v>17</v>
      </c>
      <c r="B22" s="9" t="s">
        <v>23</v>
      </c>
      <c r="C22" s="8" t="s">
        <v>24</v>
      </c>
      <c r="D22" s="21">
        <v>2608.4577742538836</v>
      </c>
      <c r="E22" s="1">
        <v>1</v>
      </c>
      <c r="F22" s="18">
        <f t="shared" si="0"/>
        <v>2608.4577742538836</v>
      </c>
    </row>
    <row r="23" spans="1:6" ht="31" x14ac:dyDescent="0.35">
      <c r="A23" s="6">
        <v>18</v>
      </c>
      <c r="B23" s="9" t="s">
        <v>25</v>
      </c>
      <c r="C23" s="8" t="s">
        <v>26</v>
      </c>
      <c r="D23" s="21">
        <v>3426.5092124753041</v>
      </c>
      <c r="E23" s="1">
        <v>2</v>
      </c>
      <c r="F23" s="18">
        <f t="shared" si="0"/>
        <v>6853.0184249506083</v>
      </c>
    </row>
    <row r="24" spans="1:6" ht="31" x14ac:dyDescent="0.35">
      <c r="A24" s="6">
        <v>19</v>
      </c>
      <c r="B24" s="9" t="s">
        <v>27</v>
      </c>
      <c r="C24" s="8" t="s">
        <v>28</v>
      </c>
      <c r="D24" s="21">
        <v>3512.5149255058163</v>
      </c>
      <c r="E24" s="1">
        <v>1</v>
      </c>
      <c r="F24" s="18">
        <f t="shared" si="0"/>
        <v>3512.5149255058163</v>
      </c>
    </row>
    <row r="25" spans="1:6" ht="31" x14ac:dyDescent="0.35">
      <c r="A25" s="6">
        <v>20</v>
      </c>
      <c r="B25" s="9" t="s">
        <v>29</v>
      </c>
      <c r="C25" s="8" t="s">
        <v>30</v>
      </c>
      <c r="D25" s="21">
        <v>4818.8223984967563</v>
      </c>
      <c r="E25" s="1">
        <v>4</v>
      </c>
      <c r="F25" s="18">
        <f t="shared" si="0"/>
        <v>19275.289593987025</v>
      </c>
    </row>
    <row r="26" spans="1:6" ht="31" x14ac:dyDescent="0.35">
      <c r="A26" s="6">
        <v>21</v>
      </c>
      <c r="B26" s="9" t="s">
        <v>31</v>
      </c>
      <c r="C26" s="8" t="s">
        <v>32</v>
      </c>
      <c r="D26" s="21">
        <v>6898.6348676376938</v>
      </c>
      <c r="E26" s="1">
        <v>1</v>
      </c>
      <c r="F26" s="18">
        <f t="shared" si="0"/>
        <v>6898.6348676376938</v>
      </c>
    </row>
    <row r="27" spans="1:6" ht="31" x14ac:dyDescent="0.35">
      <c r="A27" s="6">
        <v>22</v>
      </c>
      <c r="B27" s="9" t="s">
        <v>33</v>
      </c>
      <c r="C27" s="8" t="s">
        <v>34</v>
      </c>
      <c r="D27" s="21">
        <v>12853.534056622024</v>
      </c>
      <c r="E27" s="1">
        <v>3</v>
      </c>
      <c r="F27" s="18">
        <f t="shared" si="0"/>
        <v>38560.60216986607</v>
      </c>
    </row>
    <row r="28" spans="1:6" ht="31" x14ac:dyDescent="0.35">
      <c r="A28" s="6">
        <v>23</v>
      </c>
      <c r="B28" s="9" t="s">
        <v>35</v>
      </c>
      <c r="C28" s="8" t="s">
        <v>36</v>
      </c>
      <c r="D28" s="22">
        <v>4086.0143833330385</v>
      </c>
      <c r="E28" s="1">
        <v>1</v>
      </c>
      <c r="F28" s="18">
        <f t="shared" si="0"/>
        <v>4086.0143833330385</v>
      </c>
    </row>
    <row r="29" spans="1:6" ht="31" x14ac:dyDescent="0.35">
      <c r="A29" s="6">
        <v>24</v>
      </c>
      <c r="B29" s="9" t="s">
        <v>37</v>
      </c>
      <c r="C29" s="8" t="s">
        <v>38</v>
      </c>
      <c r="D29" s="22">
        <v>4260.9086227454081</v>
      </c>
      <c r="E29" s="1">
        <v>1</v>
      </c>
      <c r="F29" s="18">
        <f t="shared" si="0"/>
        <v>4260.9086227454081</v>
      </c>
    </row>
    <row r="30" spans="1:6" ht="31" x14ac:dyDescent="0.35">
      <c r="A30" s="6">
        <v>25</v>
      </c>
      <c r="B30" s="9" t="s">
        <v>39</v>
      </c>
      <c r="C30" s="8" t="s">
        <v>42</v>
      </c>
      <c r="D30" s="22">
        <v>4088.3182093170844</v>
      </c>
      <c r="E30" s="1">
        <v>1</v>
      </c>
      <c r="F30" s="18">
        <f t="shared" si="0"/>
        <v>4088.3182093170844</v>
      </c>
    </row>
    <row r="31" spans="1:6" ht="16" x14ac:dyDescent="0.35">
      <c r="A31" s="6">
        <v>26</v>
      </c>
      <c r="B31" s="9" t="s">
        <v>40</v>
      </c>
      <c r="C31" s="8" t="s">
        <v>43</v>
      </c>
      <c r="D31" s="22">
        <v>6570.7624768233582</v>
      </c>
      <c r="E31" s="1">
        <v>1</v>
      </c>
      <c r="F31" s="18">
        <f t="shared" si="0"/>
        <v>6570.7624768233582</v>
      </c>
    </row>
    <row r="32" spans="1:6" ht="16" x14ac:dyDescent="0.35">
      <c r="A32" s="6">
        <v>27</v>
      </c>
      <c r="B32" s="9" t="s">
        <v>41</v>
      </c>
      <c r="C32" s="8" t="s">
        <v>44</v>
      </c>
      <c r="D32" s="22">
        <v>6615.6390020074277</v>
      </c>
      <c r="E32" s="1">
        <v>1</v>
      </c>
      <c r="F32" s="18">
        <f t="shared" si="0"/>
        <v>6615.6390020074277</v>
      </c>
    </row>
    <row r="33" spans="1:6" ht="31" x14ac:dyDescent="0.35">
      <c r="A33" s="6">
        <v>28</v>
      </c>
      <c r="B33" s="9" t="s">
        <v>45</v>
      </c>
      <c r="C33" s="8" t="s">
        <v>46</v>
      </c>
      <c r="D33" s="22">
        <v>17502.648146941559</v>
      </c>
      <c r="E33" s="1">
        <v>1</v>
      </c>
      <c r="F33" s="18">
        <f t="shared" si="0"/>
        <v>17502.648146941559</v>
      </c>
    </row>
    <row r="34" spans="1:6" ht="31" x14ac:dyDescent="0.35">
      <c r="A34" s="6">
        <v>29</v>
      </c>
      <c r="B34" s="9" t="s">
        <v>47</v>
      </c>
      <c r="C34" s="8" t="s">
        <v>48</v>
      </c>
      <c r="D34" s="22">
        <v>25760.913402404116</v>
      </c>
      <c r="E34" s="1">
        <v>1</v>
      </c>
      <c r="F34" s="18">
        <f t="shared" si="0"/>
        <v>25760.913402404116</v>
      </c>
    </row>
    <row r="35" spans="1:6" s="3" customFormat="1" ht="16" x14ac:dyDescent="0.4">
      <c r="A35" s="6">
        <v>30</v>
      </c>
      <c r="B35" s="9" t="s">
        <v>49</v>
      </c>
      <c r="C35" s="9" t="s">
        <v>50</v>
      </c>
      <c r="D35" s="27">
        <v>7488.4324727793628</v>
      </c>
      <c r="E35" s="28">
        <v>1</v>
      </c>
      <c r="F35" s="18">
        <f t="shared" si="0"/>
        <v>7488.4324727793628</v>
      </c>
    </row>
    <row r="36" spans="1:6" s="3" customFormat="1" ht="16" x14ac:dyDescent="0.4">
      <c r="A36" s="6">
        <v>31</v>
      </c>
      <c r="B36" s="9" t="s">
        <v>51</v>
      </c>
      <c r="C36" s="9" t="s">
        <v>52</v>
      </c>
      <c r="D36" s="27">
        <v>9942.7376579628799</v>
      </c>
      <c r="E36" s="28">
        <v>1</v>
      </c>
      <c r="F36" s="18">
        <f t="shared" si="0"/>
        <v>9942.7376579628799</v>
      </c>
    </row>
    <row r="37" spans="1:6" s="3" customFormat="1" ht="16" x14ac:dyDescent="0.4">
      <c r="A37" s="6">
        <v>32</v>
      </c>
      <c r="B37" s="9" t="s">
        <v>53</v>
      </c>
      <c r="C37" s="9" t="s">
        <v>54</v>
      </c>
      <c r="D37" s="27">
        <v>17379.71585382133</v>
      </c>
      <c r="E37" s="28">
        <v>1</v>
      </c>
      <c r="F37" s="18">
        <f t="shared" si="0"/>
        <v>17379.71585382133</v>
      </c>
    </row>
    <row r="38" spans="1:6" s="3" customFormat="1" ht="16" x14ac:dyDescent="0.4">
      <c r="A38" s="6">
        <v>33</v>
      </c>
      <c r="B38" s="9" t="s">
        <v>55</v>
      </c>
      <c r="C38" s="9" t="s">
        <v>56</v>
      </c>
      <c r="D38" s="27">
        <v>4366.304908173116</v>
      </c>
      <c r="E38" s="28">
        <v>2</v>
      </c>
      <c r="F38" s="18">
        <f t="shared" si="0"/>
        <v>8732.609816346232</v>
      </c>
    </row>
    <row r="39" spans="1:6" s="3" customFormat="1" ht="16" x14ac:dyDescent="0.4">
      <c r="A39" s="6">
        <v>34</v>
      </c>
      <c r="B39" s="9" t="s">
        <v>57</v>
      </c>
      <c r="C39" s="9" t="s">
        <v>58</v>
      </c>
      <c r="D39" s="27">
        <v>16746.567235476352</v>
      </c>
      <c r="E39" s="28">
        <v>1</v>
      </c>
      <c r="F39" s="18">
        <f t="shared" si="0"/>
        <v>16746.567235476352</v>
      </c>
    </row>
    <row r="40" spans="1:6" ht="16" x14ac:dyDescent="0.4">
      <c r="A40" s="6">
        <v>35</v>
      </c>
      <c r="B40" s="9" t="s">
        <v>59</v>
      </c>
      <c r="C40" s="9" t="s">
        <v>84</v>
      </c>
      <c r="D40" s="27">
        <v>4818.2298655428276</v>
      </c>
      <c r="E40" s="28">
        <v>1</v>
      </c>
      <c r="F40" s="18">
        <f t="shared" si="0"/>
        <v>4818.2298655428276</v>
      </c>
    </row>
    <row r="41" spans="1:6" ht="16" x14ac:dyDescent="0.4">
      <c r="A41" s="6">
        <v>36</v>
      </c>
      <c r="B41" s="9" t="s">
        <v>60</v>
      </c>
      <c r="C41" s="9" t="s">
        <v>61</v>
      </c>
      <c r="D41" s="27">
        <v>1206.6010562147978</v>
      </c>
      <c r="E41" s="28">
        <v>32</v>
      </c>
      <c r="F41" s="18">
        <f t="shared" si="0"/>
        <v>38611.233798873531</v>
      </c>
    </row>
    <row r="42" spans="1:6" ht="16" x14ac:dyDescent="0.35">
      <c r="A42" s="6">
        <v>37</v>
      </c>
      <c r="B42" s="10" t="s">
        <v>62</v>
      </c>
      <c r="C42" s="29" t="s">
        <v>63</v>
      </c>
      <c r="D42" s="22">
        <v>4011.068474506339</v>
      </c>
      <c r="E42" s="28">
        <v>10</v>
      </c>
      <c r="F42" s="18">
        <f t="shared" si="0"/>
        <v>40110.684745063394</v>
      </c>
    </row>
    <row r="43" spans="1:6" ht="16" x14ac:dyDescent="0.35">
      <c r="A43" s="6">
        <v>38</v>
      </c>
      <c r="B43" s="10" t="s">
        <v>64</v>
      </c>
      <c r="C43" s="29" t="s">
        <v>65</v>
      </c>
      <c r="D43" s="19">
        <v>6851.6985874441016</v>
      </c>
      <c r="E43" s="28">
        <v>10</v>
      </c>
      <c r="F43" s="18">
        <f t="shared" si="0"/>
        <v>68516.985874441016</v>
      </c>
    </row>
    <row r="44" spans="1:6" ht="16" x14ac:dyDescent="0.35">
      <c r="A44" s="6">
        <v>40</v>
      </c>
      <c r="B44" s="10" t="s">
        <v>66</v>
      </c>
      <c r="C44" s="29" t="s">
        <v>67</v>
      </c>
      <c r="D44" s="22">
        <v>16028.515217729831</v>
      </c>
      <c r="E44" s="28">
        <v>10</v>
      </c>
      <c r="F44" s="18">
        <f t="shared" si="0"/>
        <v>160285.15217729833</v>
      </c>
    </row>
    <row r="45" spans="1:6" ht="16.5" thickBot="1" x14ac:dyDescent="0.4">
      <c r="A45" s="37">
        <v>41</v>
      </c>
      <c r="B45" s="11" t="s">
        <v>68</v>
      </c>
      <c r="C45" s="30" t="s">
        <v>69</v>
      </c>
      <c r="D45" s="23">
        <v>15972.311764322854</v>
      </c>
      <c r="E45" s="31">
        <v>10</v>
      </c>
      <c r="F45" s="38">
        <f>E45*D45</f>
        <v>159723.11764322856</v>
      </c>
    </row>
  </sheetData>
  <autoFilter ref="A2:F45"/>
  <mergeCells count="7">
    <mergeCell ref="A1:E1"/>
    <mergeCell ref="F2:F4"/>
    <mergeCell ref="A2:A4"/>
    <mergeCell ref="B2:B4"/>
    <mergeCell ref="C2:C4"/>
    <mergeCell ref="E2:E4"/>
    <mergeCell ref="D2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2022-01-14T12:10:56Z</dcterms:modified>
</cp:coreProperties>
</file>